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Financiera Gubernamental\"/>
    </mc:Choice>
  </mc:AlternateContent>
  <xr:revisionPtr revIDLastSave="0" documentId="13_ncr:1_{27D0D833-B5A2-4304-804D-894304551A4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<sst xmlns="http://schemas.openxmlformats.org/spreadsheetml/2006/main" count="74" uniqueCount="58">
  <si>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</si>
  <si>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</si>
  <si>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</si>
  <si>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</si>
  <si>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</si>
  <si>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</si>
  <si>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</si>
  <si>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</si>
  <si>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</si>
  <si>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</si>
  <si>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</si>
  <si>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</si>
  <si>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</si>
  <si>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</si>
  <si>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</si>
  <si>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</si>
  <si>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</si>
  <si>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</si>
  <si>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</si>
  <si>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</si>
  <si>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</si>
  <si>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</si>
  <si>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</si>
  <si>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</si>
  <si>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</si>
  <si>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</si>
  <si>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</si>
  <si>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</si>
  <si>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</si>
  <si>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</si>
  <si>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</si>
  <si>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</si>
  <si>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</si>
  <si>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</si>
  <si>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</si>
  <si>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</si>
  <si>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</si>
  <si>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</si>
  <si>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</si>
  <si>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</si>
  <si>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</si>
  <si>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</si>
  <si>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</si>
  <si>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</si>
  <si>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</si>
  <si>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</si>
  <si>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</si>
  <si>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</si>
  <si>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</si>
  <si>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</si>
  <si>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</si>
  <si>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</si>
  <si>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</si>
  <si>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</si>
  <si>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</si>
  <si>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</si>
  <si>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 DEL MUNICIPIO COMONFORT, GTO.
ESTADO DE ACTIVIDADES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</si>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</sst>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11" fillId="0" borderId="0" xfId="0" applyFont="1" applyAlignment="1">
      <alignment vertical="center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</cellXfs>
  <cellStyles count="2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3" xfId="4" xr:uid="{00000000-0005-0000-0000-000004000000}"/>
    <cellStyle name="Millares 2 3 2" xfId="18" xr:uid="{00000000-0005-0000-0000-000005000000}"/>
    <cellStyle name="Millares 2 4" xfId="16" xr:uid="{00000000-0005-0000-0000-000006000000}"/>
    <cellStyle name="Millares 3" xfId="5" xr:uid="{00000000-0005-0000-0000-000007000000}"/>
    <cellStyle name="Millares 3 2" xfId="19" xr:uid="{00000000-0005-0000-0000-000008000000}"/>
    <cellStyle name="Moneda 2" xfId="6" xr:uid="{00000000-0005-0000-0000-000009000000}"/>
    <cellStyle name="Moneda 2 2" xfId="20" xr:uid="{00000000-0005-0000-0000-00000A000000}"/>
    <cellStyle name="Normal" xfId="0" builtinId="0"/>
    <cellStyle name="Normal 2" xfId="7" xr:uid="{00000000-0005-0000-0000-00000C000000}"/>
    <cellStyle name="Normal 2 2" xfId="8" xr:uid="{00000000-0005-0000-0000-00000D000000}"/>
    <cellStyle name="Normal 2 3" xfId="21" xr:uid="{00000000-0005-0000-0000-00000E000000}"/>
    <cellStyle name="Normal 3" xfId="9" xr:uid="{00000000-0005-0000-0000-00000F000000}"/>
    <cellStyle name="Normal 3 2" xfId="22" xr:uid="{00000000-0005-0000-0000-000010000000}"/>
    <cellStyle name="Normal 4" xfId="10" xr:uid="{00000000-0005-0000-0000-000011000000}"/>
    <cellStyle name="Normal 4 2" xfId="11" xr:uid="{00000000-0005-0000-0000-000012000000}"/>
    <cellStyle name="Normal 5" xfId="12" xr:uid="{00000000-0005-0000-0000-000013000000}"/>
    <cellStyle name="Normal 5 2" xfId="13" xr:uid="{00000000-0005-0000-0000-000014000000}"/>
    <cellStyle name="Normal 6" xfId="14" xr:uid="{00000000-0005-0000-0000-000015000000}"/>
    <cellStyle name="Normal 6 2" xfId="15" xr:uid="{00000000-0005-0000-0000-000016000000}"/>
    <cellStyle name="Normal 6 2 2" xfId="24" xr:uid="{00000000-0005-0000-0000-000017000000}"/>
    <cellStyle name="Normal 6 3" xfId="2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358140</xdr:colOff>
      <xdr:row>0</xdr:row>
      <xdr:rowOff>38100</xdr:rowOff>
    </xdr:from>
    <xdr:ext cx="923925" cy="4286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6040" y="38100"/>
          <a:ext cx="923925" cy="428625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1905</xdr:colOff>
      <xdr:row>0</xdr:row>
      <xdr:rowOff>496305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55245</xdr:colOff>
      <xdr:row>0</xdr:row>
      <xdr:rowOff>68580</xdr:rowOff>
    </xdr:from>
    <xdr:to>
      <xdr:col>1</xdr:col>
      <xdr:colOff>662940</xdr:colOff>
      <xdr:row>0</xdr:row>
      <xdr:rowOff>564885</xdr:rowOff>
    </xdr:to>
    <xdr:pic>
      <xdr:nvPicPr>
        <xdr:cNvPr id="4" name="Imagen 3" descr="Escudocomonfort2.jpg (413×534)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55245" y="68580"/>
          <a:ext cx="70675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3"/>
  <sheetViews>
    <sheetView showGridLines="0" tabSelected="1" zoomScale="99" zoomScaleNormal="99" workbookViewId="0">
      <selection sqref="A1:D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4" width="25.85546875" style="1" customWidth="1"/>
    <col min="5" max="16384" width="12" style="1"/>
  </cols>
  <sheetData>
    <row r="1" spans="1:5" ht="49.2" customHeight="1" x14ac:dyDescent="0.2">
      <c r="A1" s="34" t="s">
        <v>56</v>
      </c>
      <c r="B1" s="35"/>
      <c r="C1" s="35"/>
      <c r="D1" s="36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978003.82000000007</v>
      </c>
      <c r="D4" s="28">
        <f>SUM(D5:D11)</f>
        <v>1600478.44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113388.04</v>
      </c>
      <c r="D9" s="30">
        <v>88208.58</v>
      </c>
      <c r="E9" s="31">
        <v>4150</v>
      </c>
    </row>
    <row r="10" spans="1:5" x14ac:dyDescent="0.2">
      <c r="A10" s="19"/>
      <c r="B10" s="20" t="s">
        <v>48</v>
      </c>
      <c r="C10" s="29">
        <v>135502.28</v>
      </c>
      <c r="D10" s="30">
        <v>131809.35999999999</v>
      </c>
      <c r="E10" s="31">
        <v>4160</v>
      </c>
    </row>
    <row r="11" spans="1:5" x14ac:dyDescent="0.2">
      <c r="A11" s="19"/>
      <c r="B11" s="20" t="s">
        <v>49</v>
      </c>
      <c r="C11" s="29">
        <v>729113.5</v>
      </c>
      <c r="D11" s="30">
        <v>1380460.5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16074390.99</v>
      </c>
      <c r="D12" s="28">
        <f>SUM(D13:D14)</f>
        <v>16167413.309999999</v>
      </c>
      <c r="E12" s="31" t="s">
        <v>55</v>
      </c>
    </row>
    <row r="13" spans="1:5" ht="20.399999999999999" x14ac:dyDescent="0.2">
      <c r="A13" s="19"/>
      <c r="B13" s="26" t="s">
        <v>51</v>
      </c>
      <c r="C13" s="29">
        <v>424999.65</v>
      </c>
      <c r="D13" s="30">
        <v>554988.93999999994</v>
      </c>
      <c r="E13" s="31">
        <v>4210</v>
      </c>
    </row>
    <row r="14" spans="1:5" x14ac:dyDescent="0.2">
      <c r="A14" s="19"/>
      <c r="B14" s="20" t="s">
        <v>52</v>
      </c>
      <c r="C14" s="29">
        <v>15649391.34</v>
      </c>
      <c r="D14" s="30">
        <v>15612424.369999999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17052394.809999999</v>
      </c>
      <c r="D22" s="3">
        <f>SUM(D4+D12+D15)</f>
        <v>17767891.75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14446928.060000001</v>
      </c>
      <c r="D25" s="28">
        <f>SUM(D26:D28)</f>
        <v>17359123.379999999</v>
      </c>
      <c r="E25" s="31" t="s">
        <v>55</v>
      </c>
    </row>
    <row r="26" spans="1:5" x14ac:dyDescent="0.2">
      <c r="A26" s="19"/>
      <c r="B26" s="20" t="s">
        <v>37</v>
      </c>
      <c r="C26" s="29">
        <v>11752788.34</v>
      </c>
      <c r="D26" s="30">
        <v>13996065.33</v>
      </c>
      <c r="E26" s="31">
        <v>5110</v>
      </c>
    </row>
    <row r="27" spans="1:5" x14ac:dyDescent="0.2">
      <c r="A27" s="19"/>
      <c r="B27" s="20" t="s">
        <v>16</v>
      </c>
      <c r="C27" s="29">
        <v>654154.96</v>
      </c>
      <c r="D27" s="30">
        <v>1289214.73</v>
      </c>
      <c r="E27" s="31">
        <v>5120</v>
      </c>
    </row>
    <row r="28" spans="1:5" x14ac:dyDescent="0.2">
      <c r="A28" s="19"/>
      <c r="B28" s="20" t="s">
        <v>17</v>
      </c>
      <c r="C28" s="29">
        <v>2039984.76</v>
      </c>
      <c r="D28" s="30">
        <v>2073843.32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607094.4</v>
      </c>
      <c r="D29" s="28">
        <f>SUM(D30:D38)</f>
        <v>461835.24</v>
      </c>
      <c r="E29" s="31" t="s">
        <v>55</v>
      </c>
    </row>
    <row r="30" spans="1:5" x14ac:dyDescent="0.2">
      <c r="A30" s="19"/>
      <c r="B30" s="20" t="s">
        <v>18</v>
      </c>
      <c r="C30" s="29">
        <v>324565.15000000002</v>
      </c>
      <c r="D30" s="30">
        <v>214200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196837.67</v>
      </c>
      <c r="D33" s="30">
        <v>165068.59</v>
      </c>
      <c r="E33" s="31">
        <v>5240</v>
      </c>
    </row>
    <row r="34" spans="1:5" x14ac:dyDescent="0.2">
      <c r="A34" s="19"/>
      <c r="B34" s="20" t="s">
        <v>22</v>
      </c>
      <c r="C34" s="29">
        <v>85691.58</v>
      </c>
      <c r="D34" s="30">
        <v>82566.649999999994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559427.81000000006</v>
      </c>
      <c r="D49" s="28">
        <f>SUM(D50:D55)</f>
        <v>758254.52</v>
      </c>
      <c r="E49" s="31" t="s">
        <v>55</v>
      </c>
    </row>
    <row r="50" spans="1:9" x14ac:dyDescent="0.2">
      <c r="A50" s="19"/>
      <c r="B50" s="20" t="s">
        <v>31</v>
      </c>
      <c r="C50" s="29">
        <v>559427.81000000006</v>
      </c>
      <c r="D50" s="30">
        <v>758254.52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15613450.27</v>
      </c>
      <c r="D59" s="3">
        <f>SUM(D56+D49+D43+D39+D29+D25)</f>
        <v>18579213.140000001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1438944.5399999991</v>
      </c>
      <c r="D61" s="28">
        <f>D22-D59</f>
        <v>-811321.3900000006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1.4" x14ac:dyDescent="0.2">
      <c r="A63" s="33" t="s">
        <v>57</v>
      </c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2021-01-22T22:46:35Z</cp:lastPrinted>
  <dcterms:created xsi:type="dcterms:W3CDTF">2012-12-11T20:29:16Z</dcterms:created>
  <dcterms:modified xsi:type="dcterms:W3CDTF">2021-02-24T18:46:48Z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